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Oppgave 1" sheetId="1" r:id="rId1"/>
    <sheet name="Oppgave 2" sheetId="2" r:id="rId2"/>
    <sheet name="Oppgave 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3" l="1"/>
  <c r="O25" i="3"/>
  <c r="O24" i="3"/>
  <c r="O43" i="2"/>
</calcChain>
</file>

<file path=xl/sharedStrings.xml><?xml version="1.0" encoding="utf-8"?>
<sst xmlns="http://schemas.openxmlformats.org/spreadsheetml/2006/main" count="121" uniqueCount="36">
  <si>
    <t>x</t>
  </si>
  <si>
    <t>y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</si>
  <si>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</si>
  <si>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</si>
  <si>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</si>
  <si>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</si>
  <si>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</si>
  <si>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</si>
  <si>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</si>
  <si>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</si>
  <si>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</si>
  <si>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</si>
  <si>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</si>
  <si>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</si>
  <si>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</si>
  <si>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</si>
  <si>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</si>
  <si>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</si>
  <si>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</si>
  <si>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</si>
  <si>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</si>
  <si>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</si>
  <si>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</si>
  <si>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</si>
  <si>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</si>
  <si>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</si>
  <si>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</si>
  <si>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SE(\beta)</t>
  </si>
  <si>
    <t>\alpha</t>
  </si>
  <si>
    <t>\beta</t>
  </si>
  <si>
    <t>Konfidensintervall 95%</t>
  </si>
  <si>
    <t>t-verdi</t>
  </si>
  <si>
    <t>p-verdi</t>
  </si>
  <si>
    <t>Forventet 2025:</t>
  </si>
  <si>
    <t>Konfidensintervall:</t>
  </si>
  <si>
    <t xml:space="preserve">t_{0.04}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</si>
</sst>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0" fontId="0" fillId="2" borderId="0" xfId="0" applyFill="1" applyBorder="1" applyAlignment="1"/>
    <xf numFmtId="0" fontId="0" fillId="2" borderId="1" xfId="0" applyFill="1" applyBorder="1" applyAlignme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Spredningsdiagram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'Oppgave 1'!$B$4:$B$10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</c:numCache>
            </c:numRef>
          </c:xVal>
          <c:yVal>
            <c:numRef>
              <c:f>'Oppgave 1'!$C$4:$C$10</c:f>
              <c:numCache>
                <c:formatCode>General</c:formatCode>
                <c:ptCount val="7"/>
                <c:pt idx="0">
                  <c:v>4</c:v>
                </c:pt>
                <c:pt idx="1">
                  <c:v>12</c:v>
                </c:pt>
                <c:pt idx="2">
                  <c:v>5</c:v>
                </c:pt>
                <c:pt idx="3">
                  <c:v>2</c:v>
                </c:pt>
                <c:pt idx="4">
                  <c:v>20</c:v>
                </c:pt>
                <c:pt idx="5">
                  <c:v>21</c:v>
                </c:pt>
                <c:pt idx="6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E3-4962-BA25-620FEB03A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107584"/>
        <c:axId val="497107256"/>
      </c:scatterChart>
      <c:valAx>
        <c:axId val="497107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107256"/>
        <c:crosses val="autoZero"/>
        <c:crossBetween val="midCat"/>
      </c:valAx>
      <c:valAx>
        <c:axId val="49710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107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Spredningsdiagram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'Oppgave 2'!$B$5:$B$14</c:f>
              <c:numCache>
                <c:formatCode>General</c:formatCode>
                <c:ptCount val="10"/>
                <c:pt idx="0">
                  <c:v>1965</c:v>
                </c:pt>
                <c:pt idx="1">
                  <c:v>1970</c:v>
                </c:pt>
                <c:pt idx="2">
                  <c:v>1975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</c:numCache>
            </c:numRef>
          </c:xVal>
          <c:yVal>
            <c:numRef>
              <c:f>'Oppgave 2'!$C$5:$C$14</c:f>
              <c:numCache>
                <c:formatCode>General</c:formatCode>
                <c:ptCount val="10"/>
                <c:pt idx="0">
                  <c:v>2.9</c:v>
                </c:pt>
                <c:pt idx="1">
                  <c:v>3.4</c:v>
                </c:pt>
                <c:pt idx="2">
                  <c:v>4.9000000000000004</c:v>
                </c:pt>
                <c:pt idx="3">
                  <c:v>6.5</c:v>
                </c:pt>
                <c:pt idx="4">
                  <c:v>7.9</c:v>
                </c:pt>
                <c:pt idx="5">
                  <c:v>9.5</c:v>
                </c:pt>
                <c:pt idx="6">
                  <c:v>11.7</c:v>
                </c:pt>
                <c:pt idx="7">
                  <c:v>10.9</c:v>
                </c:pt>
                <c:pt idx="8">
                  <c:v>12.6</c:v>
                </c:pt>
                <c:pt idx="9">
                  <c:v>11.6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AD-4A4F-96A7-D3E269C6D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842096"/>
        <c:axId val="403840784"/>
      </c:scatterChart>
      <c:valAx>
        <c:axId val="403842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840784"/>
        <c:crosses val="autoZero"/>
        <c:crossBetween val="midCat"/>
      </c:valAx>
      <c:valAx>
        <c:axId val="40384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842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Spredningsdiagram 1995-2010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'Oppgave 2'!$B$11:$B$14</c:f>
              <c:numCache>
                <c:formatCode>General</c:formatCode>
                <c:ptCount val="4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</c:numCache>
            </c:numRef>
          </c:xVal>
          <c:yVal>
            <c:numRef>
              <c:f>'Oppgave 2'!$C$11:$C$14</c:f>
              <c:numCache>
                <c:formatCode>General</c:formatCode>
                <c:ptCount val="4"/>
                <c:pt idx="0">
                  <c:v>11.7</c:v>
                </c:pt>
                <c:pt idx="1">
                  <c:v>10.9</c:v>
                </c:pt>
                <c:pt idx="2">
                  <c:v>12.6</c:v>
                </c:pt>
                <c:pt idx="3">
                  <c:v>11.6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B3-4A9C-A25A-D9130758D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095120"/>
        <c:axId val="497102008"/>
      </c:scatterChart>
      <c:valAx>
        <c:axId val="497095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102008"/>
        <c:crosses val="autoZero"/>
        <c:crossBetween val="midCat"/>
      </c:valAx>
      <c:valAx>
        <c:axId val="497102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095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Spredningsdiagram 1965-1995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'Oppgave 3'!$B$5:$B$11</c:f>
              <c:numCache>
                <c:formatCode>General</c:formatCode>
                <c:ptCount val="7"/>
                <c:pt idx="0">
                  <c:v>1965</c:v>
                </c:pt>
                <c:pt idx="1">
                  <c:v>1970</c:v>
                </c:pt>
                <c:pt idx="2">
                  <c:v>1975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</c:numCache>
            </c:numRef>
          </c:xVal>
          <c:yVal>
            <c:numRef>
              <c:f>'Oppgave 3'!$C$5:$C$11</c:f>
              <c:numCache>
                <c:formatCode>General</c:formatCode>
                <c:ptCount val="7"/>
                <c:pt idx="0">
                  <c:v>2.9</c:v>
                </c:pt>
                <c:pt idx="1">
                  <c:v>3.4</c:v>
                </c:pt>
                <c:pt idx="2">
                  <c:v>4.9000000000000004</c:v>
                </c:pt>
                <c:pt idx="3">
                  <c:v>6.5</c:v>
                </c:pt>
                <c:pt idx="4">
                  <c:v>7.9</c:v>
                </c:pt>
                <c:pt idx="5">
                  <c:v>9.5</c:v>
                </c:pt>
                <c:pt idx="6">
                  <c:v>11.7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D6-48AD-8A5E-EE39404C7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942688"/>
        <c:axId val="503943016"/>
      </c:scatterChart>
      <c:valAx>
        <c:axId val="503942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943016"/>
        <c:crosses val="autoZero"/>
        <c:crossBetween val="midCat"/>
      </c:valAx>
      <c:valAx>
        <c:axId val="503943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942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9525</xdr:rowOff>
    </xdr:from>
    <xdr:to>
      <xdr:col>11</xdr:col>
      <xdr:colOff>314325</xdr:colOff>
      <xdr:row>16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3</xdr:row>
      <xdr:rowOff>9525</xdr:rowOff>
    </xdr:from>
    <xdr:to>
      <xdr:col>11</xdr:col>
      <xdr:colOff>295275</xdr:colOff>
      <xdr:row>17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23</xdr:row>
      <xdr:rowOff>9525</xdr:rowOff>
    </xdr:from>
    <xdr:to>
      <xdr:col>11</xdr:col>
      <xdr:colOff>333375</xdr:colOff>
      <xdr:row>37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19050</xdr:rowOff>
    </xdr:from>
    <xdr:to>
      <xdr:col>11</xdr:col>
      <xdr:colOff>304800</xdr:colOff>
      <xdr:row>17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B3:C10" totalsRowShown="0">
  <autoFilter ref="B3:C10"/>
  <tableColumns count="2">
    <tableColumn id="1" name="x"/>
    <tableColumn id="2" name="y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4:C14" totalsRowShown="0">
  <autoFilter ref="B4:C14"/>
  <tableColumns count="2">
    <tableColumn id="1" name="x"/>
    <tableColumn id="2" name="y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Table24" displayName="Table24" ref="B4:C11" totalsRowShown="0">
  <autoFilter ref="B4:C11"/>
  <tableColumns count="2">
    <tableColumn id="1" name="x"/>
    <tableColumn id="2" name="y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3"/>
  <sheetViews>
    <sheetView tabSelected="1" workbookViewId="0">
      <selection activeCell="P23" sqref="P23"/>
    </sheetView>
  </sheetViews>
  <sheetFormatPr defaultRowHeight="15" x14ac:dyDescent="0.25"/>
  <cols>
    <col min="2" max="3" width="11" customWidth="1"/>
    <col min="14" max="16" width="18.7109375" customWidth="1"/>
    <col min="17" max="22" width="12.7109375" customWidth="1"/>
  </cols>
  <sheetData>
    <row r="3" spans="2:19" x14ac:dyDescent="0.25">
      <c r="B3" t="s">
        <v>0</v>
      </c>
      <c r="C3" t="s">
        <v>1</v>
      </c>
      <c r="N3" t="s">
        <v>2</v>
      </c>
    </row>
    <row r="4" spans="2:19" ht="15.75" thickBot="1" x14ac:dyDescent="0.3">
      <c r="B4">
        <v>2</v>
      </c>
      <c r="C4">
        <v>4</v>
      </c>
    </row>
    <row r="5" spans="2:19" x14ac:dyDescent="0.25">
      <c r="B5">
        <v>1</v>
      </c>
      <c r="C5">
        <v>12</v>
      </c>
      <c r="N5" s="4" t="s">
        <v>3</v>
      </c>
      <c r="O5" s="4"/>
    </row>
    <row r="6" spans="2:19" x14ac:dyDescent="0.25">
      <c r="B6">
        <v>4</v>
      </c>
      <c r="C6">
        <v>5</v>
      </c>
      <c r="N6" s="1" t="s">
        <v>4</v>
      </c>
      <c r="O6" s="1">
        <v>0.74265430471062521</v>
      </c>
    </row>
    <row r="7" spans="2:19" x14ac:dyDescent="0.25">
      <c r="B7">
        <v>3</v>
      </c>
      <c r="C7">
        <v>2</v>
      </c>
      <c r="N7" s="1" t="s">
        <v>5</v>
      </c>
      <c r="O7" s="1">
        <v>0.55153541630522218</v>
      </c>
    </row>
    <row r="8" spans="2:19" x14ac:dyDescent="0.25">
      <c r="B8">
        <v>2</v>
      </c>
      <c r="C8">
        <v>20</v>
      </c>
      <c r="N8" s="1" t="s">
        <v>6</v>
      </c>
      <c r="O8" s="1">
        <v>0.46184249956626661</v>
      </c>
    </row>
    <row r="9" spans="2:19" x14ac:dyDescent="0.25">
      <c r="B9">
        <v>0</v>
      </c>
      <c r="C9">
        <v>21</v>
      </c>
      <c r="N9" s="1" t="s">
        <v>7</v>
      </c>
      <c r="O9" s="1">
        <v>5.8796439319024616</v>
      </c>
    </row>
    <row r="10" spans="2:19" ht="15.75" thickBot="1" x14ac:dyDescent="0.3">
      <c r="B10">
        <v>4</v>
      </c>
      <c r="C10">
        <v>4</v>
      </c>
      <c r="N10" s="2" t="s">
        <v>8</v>
      </c>
      <c r="O10" s="2">
        <v>7</v>
      </c>
    </row>
    <row r="12" spans="2:19" ht="15.75" thickBot="1" x14ac:dyDescent="0.3">
      <c r="N12" t="s">
        <v>9</v>
      </c>
    </row>
    <row r="13" spans="2:19" x14ac:dyDescent="0.25">
      <c r="N13" s="3"/>
      <c r="O13" s="3" t="s">
        <v>14</v>
      </c>
      <c r="P13" s="3" t="s">
        <v>15</v>
      </c>
      <c r="Q13" s="3" t="s">
        <v>16</v>
      </c>
      <c r="R13" s="3" t="s">
        <v>17</v>
      </c>
      <c r="S13" s="3" t="s">
        <v>18</v>
      </c>
    </row>
    <row r="14" spans="2:19" x14ac:dyDescent="0.25">
      <c r="N14" s="1" t="s">
        <v>10</v>
      </c>
      <c r="O14" s="1">
        <v>1</v>
      </c>
      <c r="P14" s="1">
        <v>212.57750759878422</v>
      </c>
      <c r="Q14" s="1">
        <v>212.57750759878422</v>
      </c>
      <c r="R14" s="1">
        <v>6.1491524231553791</v>
      </c>
      <c r="S14" s="1">
        <v>5.5858309210227913E-2</v>
      </c>
    </row>
    <row r="15" spans="2:19" x14ac:dyDescent="0.25">
      <c r="N15" s="1" t="s">
        <v>11</v>
      </c>
      <c r="O15" s="1">
        <v>5</v>
      </c>
      <c r="P15" s="1">
        <v>172.85106382978722</v>
      </c>
      <c r="Q15" s="1">
        <v>34.570212765957443</v>
      </c>
      <c r="R15" s="1"/>
      <c r="S15" s="1"/>
    </row>
    <row r="16" spans="2:19" ht="15.75" thickBot="1" x14ac:dyDescent="0.3">
      <c r="N16" s="2" t="s">
        <v>12</v>
      </c>
      <c r="O16" s="2">
        <v>6</v>
      </c>
      <c r="P16" s="2">
        <v>385.42857142857144</v>
      </c>
      <c r="Q16" s="2"/>
      <c r="R16" s="2"/>
      <c r="S16" s="2"/>
    </row>
    <row r="17" spans="14:22" ht="15.75" thickBot="1" x14ac:dyDescent="0.3"/>
    <row r="18" spans="14:22" x14ac:dyDescent="0.25">
      <c r="N18" s="3"/>
      <c r="O18" s="3" t="s">
        <v>19</v>
      </c>
      <c r="P18" s="3" t="s">
        <v>7</v>
      </c>
      <c r="Q18" s="3" t="s">
        <v>20</v>
      </c>
      <c r="R18" s="3" t="s">
        <v>21</v>
      </c>
      <c r="S18" s="3" t="s">
        <v>22</v>
      </c>
      <c r="T18" s="3" t="s">
        <v>23</v>
      </c>
      <c r="U18" s="3" t="s">
        <v>24</v>
      </c>
      <c r="V18" s="3" t="s">
        <v>25</v>
      </c>
    </row>
    <row r="19" spans="14:22" x14ac:dyDescent="0.25">
      <c r="N19" s="1" t="s">
        <v>13</v>
      </c>
      <c r="O19" s="5">
        <v>18.808510638297868</v>
      </c>
      <c r="P19" s="1">
        <v>4.2881710606879997</v>
      </c>
      <c r="Q19" s="1">
        <v>4.3861381395732391</v>
      </c>
      <c r="R19" s="1">
        <v>7.1135621075985112E-3</v>
      </c>
      <c r="S19" s="1">
        <v>7.7854160015919849</v>
      </c>
      <c r="T19" s="1">
        <v>29.831605275003753</v>
      </c>
      <c r="U19" s="1">
        <v>7.7854160015919849</v>
      </c>
      <c r="V19" s="1">
        <v>29.831605275003753</v>
      </c>
    </row>
    <row r="20" spans="14:22" ht="15.75" thickBot="1" x14ac:dyDescent="0.3">
      <c r="N20" s="2" t="s">
        <v>26</v>
      </c>
      <c r="O20" s="6">
        <v>-3.9787234042553172</v>
      </c>
      <c r="P20" s="6">
        <v>1.6044866924973502</v>
      </c>
      <c r="Q20" s="6">
        <v>-2.4797484596537953</v>
      </c>
      <c r="R20" s="6">
        <v>5.5858309210228017E-2</v>
      </c>
      <c r="S20" s="6">
        <v>-8.1031877515091963</v>
      </c>
      <c r="T20" s="6">
        <v>0.14574094299856144</v>
      </c>
      <c r="U20" s="2">
        <v>-8.1031877515091963</v>
      </c>
      <c r="V20" s="2">
        <v>0.14574094299856144</v>
      </c>
    </row>
    <row r="22" spans="14:22" x14ac:dyDescent="0.25">
      <c r="O22" t="s">
        <v>28</v>
      </c>
    </row>
    <row r="23" spans="14:22" x14ac:dyDescent="0.25">
      <c r="O23" t="s">
        <v>29</v>
      </c>
      <c r="P23" t="s">
        <v>27</v>
      </c>
      <c r="Q23" t="s">
        <v>31</v>
      </c>
      <c r="R23" t="s">
        <v>32</v>
      </c>
      <c r="S23" t="s">
        <v>30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3"/>
  <sheetViews>
    <sheetView workbookViewId="0">
      <selection activeCell="C21" sqref="C21"/>
    </sheetView>
  </sheetViews>
  <sheetFormatPr defaultRowHeight="15" x14ac:dyDescent="0.25"/>
  <cols>
    <col min="2" max="3" width="11" customWidth="1"/>
    <col min="14" max="14" width="18.7109375" customWidth="1"/>
    <col min="15" max="15" width="15.7109375" customWidth="1"/>
    <col min="16" max="22" width="12.7109375" customWidth="1"/>
  </cols>
  <sheetData>
    <row r="3" spans="2:19" x14ac:dyDescent="0.25">
      <c r="N3" t="s">
        <v>2</v>
      </c>
    </row>
    <row r="4" spans="2:19" ht="15.75" thickBot="1" x14ac:dyDescent="0.3">
      <c r="B4" t="s">
        <v>0</v>
      </c>
      <c r="C4" t="s">
        <v>1</v>
      </c>
    </row>
    <row r="5" spans="2:19" x14ac:dyDescent="0.25">
      <c r="B5">
        <v>1965</v>
      </c>
      <c r="C5">
        <v>2.9</v>
      </c>
      <c r="N5" s="4" t="s">
        <v>3</v>
      </c>
      <c r="O5" s="4"/>
    </row>
    <row r="6" spans="2:19" x14ac:dyDescent="0.25">
      <c r="B6">
        <v>1970</v>
      </c>
      <c r="C6">
        <v>3.4</v>
      </c>
      <c r="N6" s="1" t="s">
        <v>4</v>
      </c>
      <c r="O6" s="1">
        <v>0.96582557636878386</v>
      </c>
    </row>
    <row r="7" spans="2:19" x14ac:dyDescent="0.25">
      <c r="B7">
        <v>1975</v>
      </c>
      <c r="C7">
        <v>4.9000000000000004</v>
      </c>
      <c r="N7" s="1" t="s">
        <v>5</v>
      </c>
      <c r="O7" s="1">
        <v>0.93281904396809345</v>
      </c>
    </row>
    <row r="8" spans="2:19" x14ac:dyDescent="0.25">
      <c r="B8">
        <v>1980</v>
      </c>
      <c r="C8">
        <v>6.5</v>
      </c>
      <c r="N8" s="1" t="s">
        <v>6</v>
      </c>
      <c r="O8" s="1">
        <v>0.92442142446410513</v>
      </c>
    </row>
    <row r="9" spans="2:19" x14ac:dyDescent="0.25">
      <c r="B9">
        <v>1985</v>
      </c>
      <c r="C9">
        <v>7.9</v>
      </c>
      <c r="N9" s="1" t="s">
        <v>7</v>
      </c>
      <c r="O9" s="1">
        <v>0.99185317828433006</v>
      </c>
    </row>
    <row r="10" spans="2:19" ht="15.75" thickBot="1" x14ac:dyDescent="0.3">
      <c r="B10">
        <v>1990</v>
      </c>
      <c r="C10">
        <v>9.5</v>
      </c>
      <c r="N10" s="2" t="s">
        <v>8</v>
      </c>
      <c r="O10" s="2">
        <v>10</v>
      </c>
    </row>
    <row r="11" spans="2:19" x14ac:dyDescent="0.25">
      <c r="B11">
        <v>1995</v>
      </c>
      <c r="C11">
        <v>11.7</v>
      </c>
    </row>
    <row r="12" spans="2:19" ht="15.75" thickBot="1" x14ac:dyDescent="0.3">
      <c r="B12">
        <v>2000</v>
      </c>
      <c r="C12">
        <v>10.9</v>
      </c>
      <c r="N12" t="s">
        <v>9</v>
      </c>
    </row>
    <row r="13" spans="2:19" x14ac:dyDescent="0.25">
      <c r="B13">
        <v>2005</v>
      </c>
      <c r="C13">
        <v>12.6</v>
      </c>
      <c r="N13" s="3"/>
      <c r="O13" s="3" t="s">
        <v>14</v>
      </c>
      <c r="P13" s="3" t="s">
        <v>15</v>
      </c>
      <c r="Q13" s="3" t="s">
        <v>16</v>
      </c>
      <c r="R13" s="3" t="s">
        <v>17</v>
      </c>
      <c r="S13" s="3" t="s">
        <v>18</v>
      </c>
    </row>
    <row r="14" spans="2:19" x14ac:dyDescent="0.25">
      <c r="B14">
        <v>2010</v>
      </c>
      <c r="C14">
        <v>11.6</v>
      </c>
      <c r="N14" s="1" t="s">
        <v>10</v>
      </c>
      <c r="O14" s="1">
        <v>1</v>
      </c>
      <c r="P14" s="1">
        <v>109.27881818181815</v>
      </c>
      <c r="Q14" s="1">
        <v>109.27881818181815</v>
      </c>
      <c r="R14" s="1">
        <v>111.08136579956566</v>
      </c>
      <c r="S14" s="1">
        <v>5.7261183823072105E-6</v>
      </c>
    </row>
    <row r="15" spans="2:19" x14ac:dyDescent="0.25">
      <c r="N15" s="1" t="s">
        <v>11</v>
      </c>
      <c r="O15" s="1">
        <v>8</v>
      </c>
      <c r="P15" s="1">
        <v>7.8701818181818171</v>
      </c>
      <c r="Q15" s="1">
        <v>0.98377272727272713</v>
      </c>
      <c r="R15" s="1"/>
      <c r="S15" s="1"/>
    </row>
    <row r="16" spans="2:19" ht="15.75" thickBot="1" x14ac:dyDescent="0.3">
      <c r="N16" s="2" t="s">
        <v>12</v>
      </c>
      <c r="O16" s="2">
        <v>9</v>
      </c>
      <c r="P16" s="2">
        <v>117.14899999999997</v>
      </c>
      <c r="Q16" s="2"/>
      <c r="R16" s="2"/>
      <c r="S16" s="2"/>
    </row>
    <row r="17" spans="14:22" ht="15.75" thickBot="1" x14ac:dyDescent="0.3"/>
    <row r="18" spans="14:22" x14ac:dyDescent="0.25">
      <c r="N18" s="3"/>
      <c r="O18" s="3" t="s">
        <v>19</v>
      </c>
      <c r="P18" s="3" t="s">
        <v>7</v>
      </c>
      <c r="Q18" s="3" t="s">
        <v>20</v>
      </c>
      <c r="R18" s="3" t="s">
        <v>21</v>
      </c>
      <c r="S18" s="3" t="s">
        <v>22</v>
      </c>
      <c r="T18" s="3" t="s">
        <v>23</v>
      </c>
      <c r="U18" s="3" t="s">
        <v>24</v>
      </c>
      <c r="V18" s="3" t="s">
        <v>25</v>
      </c>
    </row>
    <row r="19" spans="14:22" x14ac:dyDescent="0.25">
      <c r="N19" s="1" t="s">
        <v>13</v>
      </c>
      <c r="O19" s="5">
        <v>-449.29636363636365</v>
      </c>
      <c r="P19" s="1">
        <v>43.407910969208636</v>
      </c>
      <c r="Q19" s="1">
        <v>-10.350564070108595</v>
      </c>
      <c r="R19" s="1">
        <v>6.5590863791817253E-6</v>
      </c>
      <c r="S19" s="1">
        <v>-549.39518583193308</v>
      </c>
      <c r="T19" s="1">
        <v>-349.19754144079423</v>
      </c>
      <c r="U19" s="1">
        <v>-549.39518583193308</v>
      </c>
      <c r="V19" s="1">
        <v>-349.19754144079423</v>
      </c>
    </row>
    <row r="20" spans="14:22" ht="15.75" thickBot="1" x14ac:dyDescent="0.3">
      <c r="N20" s="2" t="s">
        <v>26</v>
      </c>
      <c r="O20" s="6">
        <v>0.23018181818181818</v>
      </c>
      <c r="P20" s="6">
        <v>2.1839888192329272E-2</v>
      </c>
      <c r="Q20" s="6">
        <v>10.539514495438851</v>
      </c>
      <c r="R20" s="6">
        <v>5.7261183823072105E-6</v>
      </c>
      <c r="S20" s="2">
        <v>0.17981894569791021</v>
      </c>
      <c r="T20" s="2">
        <v>0.28054469066572613</v>
      </c>
      <c r="U20" s="2">
        <v>0.17981894569791021</v>
      </c>
      <c r="V20" s="2">
        <v>0.28054469066572613</v>
      </c>
    </row>
    <row r="24" spans="14:22" x14ac:dyDescent="0.25">
      <c r="N24" t="s">
        <v>2</v>
      </c>
    </row>
    <row r="25" spans="14:22" ht="15.75" thickBot="1" x14ac:dyDescent="0.3"/>
    <row r="26" spans="14:22" x14ac:dyDescent="0.25">
      <c r="N26" s="4" t="s">
        <v>3</v>
      </c>
      <c r="O26" s="4"/>
    </row>
    <row r="27" spans="14:22" x14ac:dyDescent="0.25">
      <c r="N27" s="1" t="s">
        <v>4</v>
      </c>
      <c r="O27" s="1">
        <v>0.25908162356916148</v>
      </c>
    </row>
    <row r="28" spans="14:22" x14ac:dyDescent="0.25">
      <c r="N28" s="1" t="s">
        <v>5</v>
      </c>
      <c r="O28" s="1">
        <v>6.7123287671232698E-2</v>
      </c>
    </row>
    <row r="29" spans="14:22" x14ac:dyDescent="0.25">
      <c r="N29" s="1" t="s">
        <v>6</v>
      </c>
      <c r="O29" s="1">
        <v>-0.39931506849315096</v>
      </c>
    </row>
    <row r="30" spans="14:22" x14ac:dyDescent="0.25">
      <c r="N30" s="1" t="s">
        <v>7</v>
      </c>
      <c r="O30" s="1">
        <v>0.82522724143111004</v>
      </c>
    </row>
    <row r="31" spans="14:22" ht="15.75" thickBot="1" x14ac:dyDescent="0.3">
      <c r="N31" s="2" t="s">
        <v>8</v>
      </c>
      <c r="O31" s="2">
        <v>4</v>
      </c>
    </row>
    <row r="33" spans="14:22" ht="15.75" thickBot="1" x14ac:dyDescent="0.3">
      <c r="N33" t="s">
        <v>9</v>
      </c>
    </row>
    <row r="34" spans="14:22" x14ac:dyDescent="0.25">
      <c r="N34" s="3"/>
      <c r="O34" s="3" t="s">
        <v>14</v>
      </c>
      <c r="P34" s="3" t="s">
        <v>15</v>
      </c>
      <c r="Q34" s="3" t="s">
        <v>16</v>
      </c>
      <c r="R34" s="3" t="s">
        <v>17</v>
      </c>
      <c r="S34" s="3" t="s">
        <v>18</v>
      </c>
    </row>
    <row r="35" spans="14:22" x14ac:dyDescent="0.25">
      <c r="N35" s="1" t="s">
        <v>10</v>
      </c>
      <c r="O35" s="1">
        <v>1</v>
      </c>
      <c r="P35" s="1">
        <v>9.7999999999999643E-2</v>
      </c>
      <c r="Q35" s="1">
        <v>9.7999999999999643E-2</v>
      </c>
      <c r="R35" s="1">
        <v>0.14390602055800253</v>
      </c>
      <c r="S35" s="1">
        <v>0.74091837643083847</v>
      </c>
    </row>
    <row r="36" spans="14:22" x14ac:dyDescent="0.25">
      <c r="N36" s="1" t="s">
        <v>11</v>
      </c>
      <c r="O36" s="1">
        <v>2</v>
      </c>
      <c r="P36" s="1">
        <v>1.361999999999999</v>
      </c>
      <c r="Q36" s="1">
        <v>0.68099999999999949</v>
      </c>
      <c r="R36" s="1"/>
      <c r="S36" s="1"/>
    </row>
    <row r="37" spans="14:22" ht="15.75" thickBot="1" x14ac:dyDescent="0.3">
      <c r="N37" s="2" t="s">
        <v>12</v>
      </c>
      <c r="O37" s="2">
        <v>3</v>
      </c>
      <c r="P37" s="2">
        <v>1.4599999999999986</v>
      </c>
      <c r="Q37" s="2"/>
      <c r="R37" s="2"/>
      <c r="S37" s="2"/>
    </row>
    <row r="38" spans="14:22" ht="15.75" thickBot="1" x14ac:dyDescent="0.3"/>
    <row r="39" spans="14:22" x14ac:dyDescent="0.25">
      <c r="N39" s="3"/>
      <c r="O39" s="3" t="s">
        <v>19</v>
      </c>
      <c r="P39" s="3" t="s">
        <v>7</v>
      </c>
      <c r="Q39" s="3" t="s">
        <v>20</v>
      </c>
      <c r="R39" s="3" t="s">
        <v>21</v>
      </c>
      <c r="S39" s="3" t="s">
        <v>22</v>
      </c>
      <c r="T39" s="3" t="s">
        <v>23</v>
      </c>
      <c r="U39" s="3" t="s">
        <v>24</v>
      </c>
      <c r="V39" s="3" t="s">
        <v>25</v>
      </c>
    </row>
    <row r="40" spans="14:22" x14ac:dyDescent="0.25">
      <c r="N40" s="1" t="s">
        <v>13</v>
      </c>
      <c r="O40" s="5">
        <v>-44.370000000000005</v>
      </c>
      <c r="P40" s="1">
        <v>147.80623904287663</v>
      </c>
      <c r="Q40" s="1">
        <v>-0.30019030514083278</v>
      </c>
      <c r="R40" s="1">
        <v>0.79235969775522419</v>
      </c>
      <c r="S40" s="1">
        <v>-680.32891789183486</v>
      </c>
      <c r="T40" s="1">
        <v>591.58891789183485</v>
      </c>
      <c r="U40" s="1">
        <v>-680.32891789183486</v>
      </c>
      <c r="V40" s="1">
        <v>591.58891789183485</v>
      </c>
    </row>
    <row r="41" spans="14:22" ht="15.75" thickBot="1" x14ac:dyDescent="0.3">
      <c r="N41" s="2" t="s">
        <v>26</v>
      </c>
      <c r="O41" s="6">
        <v>2.8000000000000004E-2</v>
      </c>
      <c r="P41" s="2">
        <v>7.381056834898371E-2</v>
      </c>
      <c r="Q41" s="2">
        <v>0.37934947022238358</v>
      </c>
      <c r="R41" s="2">
        <v>0.74091837643083802</v>
      </c>
      <c r="S41" s="2">
        <v>-0.28958124339111407</v>
      </c>
      <c r="T41" s="2">
        <v>0.34558124339111412</v>
      </c>
      <c r="U41" s="2">
        <v>-0.28958124339111407</v>
      </c>
      <c r="V41" s="2">
        <v>0.34558124339111412</v>
      </c>
    </row>
    <row r="43" spans="14:22" x14ac:dyDescent="0.25">
      <c r="N43" t="s">
        <v>33</v>
      </c>
      <c r="O43" s="7">
        <f>O40+2025*O41</f>
        <v>12.330000000000005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5"/>
  <sheetViews>
    <sheetView workbookViewId="0">
      <selection activeCell="O25" sqref="O25"/>
    </sheetView>
  </sheetViews>
  <sheetFormatPr defaultRowHeight="15" x14ac:dyDescent="0.25"/>
  <cols>
    <col min="14" max="14" width="18.7109375" customWidth="1"/>
    <col min="15" max="16" width="15.7109375" customWidth="1"/>
    <col min="17" max="22" width="12.7109375" customWidth="1"/>
  </cols>
  <sheetData>
    <row r="3" spans="2:19" x14ac:dyDescent="0.25">
      <c r="N3" t="s">
        <v>2</v>
      </c>
    </row>
    <row r="4" spans="2:19" ht="15.75" thickBot="1" x14ac:dyDescent="0.3">
      <c r="B4" t="s">
        <v>0</v>
      </c>
      <c r="C4" t="s">
        <v>1</v>
      </c>
    </row>
    <row r="5" spans="2:19" x14ac:dyDescent="0.25">
      <c r="B5">
        <v>1965</v>
      </c>
      <c r="C5">
        <v>2.9</v>
      </c>
      <c r="N5" s="4" t="s">
        <v>3</v>
      </c>
      <c r="O5" s="4"/>
    </row>
    <row r="6" spans="2:19" x14ac:dyDescent="0.25">
      <c r="B6">
        <v>1970</v>
      </c>
      <c r="C6">
        <v>3.4</v>
      </c>
      <c r="N6" s="1" t="s">
        <v>4</v>
      </c>
      <c r="O6" s="1">
        <v>0.99135328546609713</v>
      </c>
    </row>
    <row r="7" spans="2:19" x14ac:dyDescent="0.25">
      <c r="B7">
        <v>1975</v>
      </c>
      <c r="C7">
        <v>4.9000000000000004</v>
      </c>
      <c r="N7" s="1" t="s">
        <v>5</v>
      </c>
      <c r="O7" s="1">
        <v>0.98278133660442502</v>
      </c>
    </row>
    <row r="8" spans="2:19" x14ac:dyDescent="0.25">
      <c r="B8">
        <v>1980</v>
      </c>
      <c r="C8">
        <v>6.5</v>
      </c>
      <c r="N8" s="1" t="s">
        <v>6</v>
      </c>
      <c r="O8" s="1">
        <v>0.97933760392531011</v>
      </c>
    </row>
    <row r="9" spans="2:19" x14ac:dyDescent="0.25">
      <c r="B9">
        <v>1985</v>
      </c>
      <c r="C9">
        <v>7.9</v>
      </c>
      <c r="N9" s="1" t="s">
        <v>7</v>
      </c>
      <c r="O9" s="1">
        <v>0.46537235475630562</v>
      </c>
    </row>
    <row r="10" spans="2:19" ht="15.75" thickBot="1" x14ac:dyDescent="0.3">
      <c r="B10">
        <v>1990</v>
      </c>
      <c r="C10">
        <v>9.5</v>
      </c>
      <c r="N10" s="2" t="s">
        <v>8</v>
      </c>
      <c r="O10" s="2">
        <v>7</v>
      </c>
    </row>
    <row r="11" spans="2:19" x14ac:dyDescent="0.25">
      <c r="B11">
        <v>1995</v>
      </c>
      <c r="C11">
        <v>11.7</v>
      </c>
    </row>
    <row r="12" spans="2:19" ht="15.75" thickBot="1" x14ac:dyDescent="0.3">
      <c r="N12" t="s">
        <v>9</v>
      </c>
    </row>
    <row r="13" spans="2:19" x14ac:dyDescent="0.25">
      <c r="N13" s="3"/>
      <c r="O13" s="3" t="s">
        <v>14</v>
      </c>
      <c r="P13" s="3" t="s">
        <v>15</v>
      </c>
      <c r="Q13" s="3" t="s">
        <v>16</v>
      </c>
      <c r="R13" s="3" t="s">
        <v>17</v>
      </c>
      <c r="S13" s="3" t="s">
        <v>18</v>
      </c>
    </row>
    <row r="14" spans="2:19" x14ac:dyDescent="0.25">
      <c r="N14" s="1" t="s">
        <v>10</v>
      </c>
      <c r="O14" s="1">
        <v>1</v>
      </c>
      <c r="P14" s="1">
        <v>61.805714285714281</v>
      </c>
      <c r="Q14" s="1">
        <v>61.805714285714281</v>
      </c>
      <c r="R14" s="1">
        <v>285.38258575197858</v>
      </c>
      <c r="S14" s="1">
        <v>1.3291284195115314E-5</v>
      </c>
    </row>
    <row r="15" spans="2:19" x14ac:dyDescent="0.25">
      <c r="N15" s="1" t="s">
        <v>11</v>
      </c>
      <c r="O15" s="1">
        <v>5</v>
      </c>
      <c r="P15" s="1">
        <v>1.0828571428571439</v>
      </c>
      <c r="Q15" s="1">
        <v>0.21657142857142878</v>
      </c>
      <c r="R15" s="1"/>
      <c r="S15" s="1"/>
    </row>
    <row r="16" spans="2:19" ht="15.75" thickBot="1" x14ac:dyDescent="0.3">
      <c r="N16" s="2" t="s">
        <v>12</v>
      </c>
      <c r="O16" s="2">
        <v>6</v>
      </c>
      <c r="P16" s="2">
        <v>62.888571428571424</v>
      </c>
      <c r="Q16" s="2"/>
      <c r="R16" s="2"/>
      <c r="S16" s="2"/>
    </row>
    <row r="17" spans="14:22" ht="15.75" thickBot="1" x14ac:dyDescent="0.3"/>
    <row r="18" spans="14:22" x14ac:dyDescent="0.25">
      <c r="N18" s="3"/>
      <c r="O18" s="3" t="s">
        <v>19</v>
      </c>
      <c r="P18" s="3" t="s">
        <v>7</v>
      </c>
      <c r="Q18" s="3" t="s">
        <v>20</v>
      </c>
      <c r="R18" s="3" t="s">
        <v>21</v>
      </c>
      <c r="S18" s="3" t="s">
        <v>22</v>
      </c>
      <c r="T18" s="3" t="s">
        <v>23</v>
      </c>
      <c r="U18" s="3" t="s">
        <v>24</v>
      </c>
      <c r="V18" s="3" t="s">
        <v>25</v>
      </c>
    </row>
    <row r="19" spans="14:22" x14ac:dyDescent="0.25">
      <c r="N19" s="1" t="s">
        <v>13</v>
      </c>
      <c r="O19" s="1">
        <v>-581.65714285714284</v>
      </c>
      <c r="P19" s="1">
        <v>34.827499104551734</v>
      </c>
      <c r="Q19" s="1">
        <v>-16.701088444823874</v>
      </c>
      <c r="R19" s="1">
        <v>1.4061792807489092E-5</v>
      </c>
      <c r="S19" s="1">
        <v>-671.18407943594354</v>
      </c>
      <c r="T19" s="1">
        <v>-492.13020627834214</v>
      </c>
      <c r="U19" s="1">
        <v>-671.18407943594354</v>
      </c>
      <c r="V19" s="1">
        <v>-492.13020627834214</v>
      </c>
    </row>
    <row r="20" spans="14:22" ht="15.75" thickBot="1" x14ac:dyDescent="0.3">
      <c r="N20" s="2" t="s">
        <v>26</v>
      </c>
      <c r="O20" s="6">
        <v>0.29714285714285715</v>
      </c>
      <c r="P20" s="6">
        <v>1.7589421681853019E-2</v>
      </c>
      <c r="Q20" s="2">
        <v>16.893270427953809</v>
      </c>
      <c r="R20" s="2">
        <v>1.3291284195115314E-5</v>
      </c>
      <c r="S20" s="2">
        <v>0.25192780926813824</v>
      </c>
      <c r="T20" s="2">
        <v>0.34235790501757607</v>
      </c>
      <c r="U20" s="2">
        <v>0.25192780926813824</v>
      </c>
      <c r="V20" s="2">
        <v>0.34235790501757607</v>
      </c>
    </row>
    <row r="22" spans="14:22" x14ac:dyDescent="0.25">
      <c r="O22" t="s">
        <v>29</v>
      </c>
      <c r="P22" t="s">
        <v>27</v>
      </c>
    </row>
    <row r="24" spans="14:22" x14ac:dyDescent="0.25">
      <c r="N24" t="s">
        <v>35</v>
      </c>
      <c r="O24">
        <f>_xlfn.T.INV(1-0.04,5)</f>
        <v>2.1909582571811841</v>
      </c>
    </row>
    <row r="25" spans="14:22" x14ac:dyDescent="0.25">
      <c r="N25" t="s">
        <v>34</v>
      </c>
      <c r="O25" s="7">
        <f>O20-O24*P20</f>
        <v>0.25860516846995951</v>
      </c>
      <c r="P25" s="7">
        <f>O20+O24*P20</f>
        <v>0.33568054581575479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Oppgave 1</vt:lpstr>
      <vt:lpstr>Oppgave 2</vt:lpstr>
      <vt:lpstr>Oppgave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2019-04-09T15:45:56Z</dcterms:modified>
</cp:coreProperties>
</file>